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6275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<sst xmlns="http://schemas.openxmlformats.org/spreadsheetml/2006/main" count="56" uniqueCount="42">
  <si>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Расходы</t>
  </si>
  <si>
    <t>АХР</t>
  </si>
  <si>
    <t>Экспл.и рем.ПЗУ</t>
  </si>
  <si>
    <t>Освещение МОП</t>
  </si>
  <si>
    <t>Отопление</t>
  </si>
  <si>
    <t>Антенна</t>
  </si>
  <si>
    <t>Радио</t>
  </si>
  <si>
    <t>Прочие доходы</t>
  </si>
  <si>
    <t>Водоотведение</t>
  </si>
  <si>
    <t>Оплата услуг по договору</t>
  </si>
  <si>
    <t>ОАО "ПСК"</t>
  </si>
  <si>
    <t>ФГУП РСВО СПб</t>
  </si>
  <si>
    <t>Вывоз строительного мусора</t>
  </si>
  <si>
    <t xml:space="preserve">Асфальтирование территории </t>
  </si>
  <si>
    <t>ИТОГО:</t>
  </si>
  <si>
    <t>Отчет о выполнении сметы доходов и расходов ТСЖ "Международный-1" на 2014г.</t>
  </si>
  <si>
    <t>Интернет провайдеры</t>
  </si>
  <si>
    <t>Аренда фасадов</t>
  </si>
  <si>
    <t>Пени</t>
  </si>
  <si>
    <t>-</t>
  </si>
  <si>
    <t>Доходы</t>
  </si>
  <si>
    <t>Сумма</t>
  </si>
  <si>
    <t>Содержержание общего имущества</t>
  </si>
  <si>
    <t>Уборка и сан-гигиен. очистка территории</t>
  </si>
  <si>
    <t>Содержание и ремонт лифтов</t>
  </si>
  <si>
    <t>Содержание и ремонт АППЗ</t>
  </si>
  <si>
    <t>Эксплуатация количественных приборов учета</t>
  </si>
  <si>
    <t>Содержание и ремонт ПЗУ</t>
  </si>
  <si>
    <t>Холодное водоснабжение</t>
  </si>
  <si>
    <t>Горячее водоснабжение</t>
  </si>
  <si>
    <t>Общая диспетчерская служба (консьерж)</t>
  </si>
  <si>
    <t>Мойка фасадного остекления (с кв.м фасадного остекления)</t>
  </si>
  <si>
    <t>ОАО ГУП "Водоканал"/Зачет С-З</t>
  </si>
  <si>
    <t>Возврат займа ТСЖ МН3</t>
  </si>
  <si>
    <t>Текущий ремонт</t>
  </si>
  <si>
    <t>ОАО "ТГК-1" долг на 01.01 1026 тыс. руб.,   погашен в 1кв 2015г</t>
  </si>
  <si>
    <t xml:space="preserve">Утвержден общим собранием членов ТСЖ </t>
  </si>
  <si>
    <t>16.05.2015г.</t>
  </si>
  <si>
    <t>Остаток на расчетном счете на 01.01.2014</t>
  </si>
  <si>
    <t>Остаток на расчетном счете на 31.12.2014</t>
  </si>
  <si>
    <t xml:space="preserve">ООО "Рико-ТВ" долг на 01.01 22750 руб.       погашен в 1кв 2015г. </t>
  </si>
  <si>
    <t>Общая площадь 13793,3 м.кв,   Общая жилая площадь 13024 м.кв.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</si>
</sst>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6"/>
  <sheetViews>
    <sheetView tabSelected="1" zoomScalePageLayoutView="0" workbookViewId="0" topLeftCell="B1">
      <selection activeCell="E28" sqref="E28:E33"/>
    </sheetView>
  </sheetViews>
  <sheetFormatPr defaultColWidth="9.00390625" defaultRowHeight="12.75"/>
  <cols>
    <col min="1" max="1" width="25.00390625" style="1" customWidth="1"/>
    <col min="2" max="2" width="59.25390625" style="2" customWidth="1"/>
    <col min="3" max="3" width="18.75390625" style="1" customWidth="1"/>
    <col min="4" max="4" width="54.75390625" style="1" customWidth="1"/>
    <col min="5" max="5" width="16.625" style="1" customWidth="1"/>
  </cols>
  <sheetData>
    <row r="2" spans="4:5" ht="15">
      <c r="D2" s="28" t="s">
        <v>36</v>
      </c>
      <c r="E2" s="28"/>
    </row>
    <row r="3" spans="4:5" ht="15">
      <c r="D3" s="29" t="s">
        <v>37</v>
      </c>
      <c r="E3" s="29"/>
    </row>
    <row r="4" ht="15">
      <c r="D4" s="3"/>
    </row>
    <row r="7" spans="2:5" ht="24.75" customHeight="1">
      <c r="B7" s="36" t="s">
        <v>15</v>
      </c>
      <c r="C7" s="36"/>
      <c r="D7" s="36"/>
      <c r="E7" s="36"/>
    </row>
    <row r="8" spans="2:5" ht="23.25" customHeight="1">
      <c r="B8" s="37" t="s">
        <v>41</v>
      </c>
      <c r="C8" s="37"/>
      <c r="D8" s="37"/>
      <c r="E8" s="37"/>
    </row>
    <row r="9" spans="2:5" ht="25.5" customHeight="1">
      <c r="B9" s="4" t="s">
        <v>20</v>
      </c>
      <c r="C9" s="5" t="s">
        <v>21</v>
      </c>
      <c r="D9" s="6" t="s">
        <v>0</v>
      </c>
      <c r="E9" s="5" t="s">
        <v>21</v>
      </c>
    </row>
    <row r="10" spans="2:5" ht="26.25" customHeight="1">
      <c r="B10" s="7" t="s">
        <v>22</v>
      </c>
      <c r="C10" s="8">
        <v>1537884.74</v>
      </c>
      <c r="D10" s="7" t="s">
        <v>22</v>
      </c>
      <c r="E10" s="8">
        <v>2388180.96</v>
      </c>
    </row>
    <row r="11" spans="2:5" ht="24" customHeight="1">
      <c r="B11" s="7" t="s">
        <v>34</v>
      </c>
      <c r="C11" s="8">
        <v>826727.54</v>
      </c>
      <c r="D11" s="7" t="s">
        <v>34</v>
      </c>
      <c r="E11" s="8">
        <v>920382.35</v>
      </c>
    </row>
    <row r="12" spans="2:5" ht="21.75" customHeight="1">
      <c r="B12" s="9" t="s">
        <v>23</v>
      </c>
      <c r="C12" s="10">
        <v>278818.14</v>
      </c>
      <c r="D12" s="9" t="s">
        <v>23</v>
      </c>
      <c r="E12" s="10">
        <v>347039.87</v>
      </c>
    </row>
    <row r="13" spans="2:5" ht="19.5" customHeight="1">
      <c r="B13" s="11" t="s">
        <v>12</v>
      </c>
      <c r="C13" s="8">
        <v>12130.49</v>
      </c>
      <c r="D13" s="12" t="s">
        <v>12</v>
      </c>
      <c r="E13" s="13">
        <v>12130.49</v>
      </c>
    </row>
    <row r="14" spans="2:5" ht="20.25" customHeight="1">
      <c r="B14" s="14" t="s">
        <v>24</v>
      </c>
      <c r="C14" s="13">
        <v>291920.4</v>
      </c>
      <c r="D14" s="14" t="s">
        <v>24</v>
      </c>
      <c r="E14" s="13">
        <v>250408.14</v>
      </c>
    </row>
    <row r="15" spans="2:5" ht="18.75" customHeight="1">
      <c r="B15" s="11" t="s">
        <v>25</v>
      </c>
      <c r="C15" s="8">
        <v>66105.3</v>
      </c>
      <c r="D15" s="11" t="s">
        <v>25</v>
      </c>
      <c r="E15" s="8">
        <v>52176</v>
      </c>
    </row>
    <row r="16" spans="2:5" ht="15">
      <c r="B16" s="11" t="s">
        <v>26</v>
      </c>
      <c r="C16" s="8">
        <v>131667.73</v>
      </c>
      <c r="D16" s="11" t="s">
        <v>26</v>
      </c>
      <c r="E16" s="8">
        <v>113164</v>
      </c>
    </row>
    <row r="17" spans="2:5" ht="20.25" customHeight="1">
      <c r="B17" s="11" t="s">
        <v>27</v>
      </c>
      <c r="C17" s="8">
        <v>73734.39</v>
      </c>
      <c r="D17" s="15" t="s">
        <v>2</v>
      </c>
      <c r="E17" s="8">
        <f>77780.73+4905</f>
        <v>82685.73</v>
      </c>
    </row>
    <row r="18" spans="2:5" ht="23.25" customHeight="1">
      <c r="B18" s="11" t="s">
        <v>4</v>
      </c>
      <c r="C18" s="8">
        <v>2080600.47</v>
      </c>
      <c r="D18" s="38" t="s">
        <v>35</v>
      </c>
      <c r="E18" s="33">
        <f>2234145.48</f>
        <v>2234145.48</v>
      </c>
    </row>
    <row r="19" spans="2:5" ht="21.75" customHeight="1">
      <c r="B19" s="16" t="s">
        <v>29</v>
      </c>
      <c r="C19" s="8">
        <f>786245.82*0.933181317</f>
        <v>733709.9097933449</v>
      </c>
      <c r="D19" s="39"/>
      <c r="E19" s="35"/>
    </row>
    <row r="20" spans="2:5" ht="20.25" customHeight="1">
      <c r="B20" s="16" t="s">
        <v>28</v>
      </c>
      <c r="C20" s="8">
        <f>346732.38*0.933181317</f>
        <v>323564.1790149445</v>
      </c>
      <c r="D20" s="15" t="s">
        <v>32</v>
      </c>
      <c r="E20" s="8" t="s">
        <v>19</v>
      </c>
    </row>
    <row r="21" spans="2:5" ht="18.75" customHeight="1">
      <c r="B21" s="11" t="s">
        <v>8</v>
      </c>
      <c r="C21" s="8">
        <f>545366.62*0.933181317</f>
        <v>508925.9406994385</v>
      </c>
      <c r="D21" s="15" t="s">
        <v>32</v>
      </c>
      <c r="E21" s="8" t="s">
        <v>19</v>
      </c>
    </row>
    <row r="22" spans="2:5" ht="15.75" customHeight="1">
      <c r="B22" s="11" t="s">
        <v>3</v>
      </c>
      <c r="C22" s="8">
        <v>220967.41</v>
      </c>
      <c r="D22" s="17" t="s">
        <v>10</v>
      </c>
      <c r="E22" s="8">
        <v>221749.32</v>
      </c>
    </row>
    <row r="23" spans="2:5" ht="36.75" customHeight="1">
      <c r="B23" s="16" t="s">
        <v>5</v>
      </c>
      <c r="C23" s="8">
        <v>134455.03</v>
      </c>
      <c r="D23" s="18" t="s">
        <v>40</v>
      </c>
      <c r="E23" s="8">
        <v>112970</v>
      </c>
    </row>
    <row r="24" spans="2:5" ht="21.75" customHeight="1">
      <c r="B24" s="16" t="s">
        <v>6</v>
      </c>
      <c r="C24" s="8">
        <v>64420.4</v>
      </c>
      <c r="D24" s="17" t="s">
        <v>11</v>
      </c>
      <c r="E24" s="8">
        <v>51381.93</v>
      </c>
    </row>
    <row r="25" spans="2:5" ht="18" customHeight="1">
      <c r="B25" s="14" t="s">
        <v>1</v>
      </c>
      <c r="C25" s="13">
        <v>1365945.84</v>
      </c>
      <c r="D25" s="19" t="s">
        <v>1</v>
      </c>
      <c r="E25" s="13">
        <v>1542414.59</v>
      </c>
    </row>
    <row r="26" spans="2:5" ht="21" customHeight="1">
      <c r="B26" s="14" t="s">
        <v>30</v>
      </c>
      <c r="C26" s="13">
        <v>941378.85</v>
      </c>
      <c r="D26" s="14" t="s">
        <v>30</v>
      </c>
      <c r="E26" s="13">
        <v>1152696.08</v>
      </c>
    </row>
    <row r="27" spans="2:5" ht="31.5" customHeight="1">
      <c r="B27" s="20" t="s">
        <v>31</v>
      </c>
      <c r="C27" s="13">
        <v>117581.73</v>
      </c>
      <c r="D27" s="15" t="s">
        <v>9</v>
      </c>
      <c r="E27" s="8">
        <v>120172</v>
      </c>
    </row>
    <row r="28" spans="2:5" ht="14.25" customHeight="1">
      <c r="B28" s="20" t="s">
        <v>7</v>
      </c>
      <c r="C28" s="21"/>
      <c r="D28" s="30" t="s">
        <v>13</v>
      </c>
      <c r="E28" s="33">
        <v>292982.2</v>
      </c>
    </row>
    <row r="29" spans="2:5" ht="15" customHeight="1">
      <c r="B29" s="22" t="s">
        <v>16</v>
      </c>
      <c r="C29" s="10">
        <v>50600</v>
      </c>
      <c r="D29" s="31"/>
      <c r="E29" s="34"/>
    </row>
    <row r="30" spans="2:5" ht="13.5" customHeight="1">
      <c r="B30" s="22" t="s">
        <v>17</v>
      </c>
      <c r="C30" s="10">
        <v>122490</v>
      </c>
      <c r="D30" s="31"/>
      <c r="E30" s="34"/>
    </row>
    <row r="31" spans="2:5" ht="14.25" customHeight="1">
      <c r="B31" s="22" t="s">
        <v>18</v>
      </c>
      <c r="C31" s="10">
        <v>56017.94</v>
      </c>
      <c r="D31" s="31"/>
      <c r="E31" s="34"/>
    </row>
    <row r="32" spans="2:5" ht="14.25" customHeight="1">
      <c r="B32" s="22" t="s">
        <v>33</v>
      </c>
      <c r="C32" s="10">
        <v>75000</v>
      </c>
      <c r="D32" s="31"/>
      <c r="E32" s="34"/>
    </row>
    <row r="33" spans="2:5" ht="14.25" customHeight="1">
      <c r="B33" s="23" t="s">
        <v>14</v>
      </c>
      <c r="C33" s="24">
        <f>SUM(C29:C32)</f>
        <v>304107.94</v>
      </c>
      <c r="D33" s="32"/>
      <c r="E33" s="35"/>
    </row>
    <row r="34" spans="2:5" ht="15">
      <c r="B34" s="25" t="s">
        <v>14</v>
      </c>
      <c r="C34" s="24">
        <f>C10+C12+C14+C15+C16+C17+C20+C19+C21+C22+C18+C23+C24+C25+C26+C27+C13+C33+C11</f>
        <v>10014646.429507729</v>
      </c>
      <c r="D34" s="15" t="s">
        <v>14</v>
      </c>
      <c r="E34" s="8">
        <f>E10+E11+E12+E13+E14+E15+E16+E17+E19+E22+E18+E23+E24+E25+E26+E27+E28</f>
        <v>9894679.139999999</v>
      </c>
    </row>
    <row r="36" spans="2:5" ht="15">
      <c r="B36" s="27" t="s">
        <v>38</v>
      </c>
      <c r="C36" s="1">
        <v>267571.96</v>
      </c>
      <c r="D36" s="27" t="s">
        <v>39</v>
      </c>
      <c r="E36" s="26">
        <v>387539.25</v>
      </c>
    </row>
  </sheetData>
  <sheetProtection/>
  <mergeCells count="8">
    <mergeCell ref="D2:E2"/>
    <mergeCell ref="D3:E3"/>
    <mergeCell ref="D28:D33"/>
    <mergeCell ref="E28:E33"/>
    <mergeCell ref="B7:E7"/>
    <mergeCell ref="B8:E8"/>
    <mergeCell ref="D18:D19"/>
    <mergeCell ref="E18:E19"/>
  </mergeCells>
  <printOptions/>
  <pageMargins left="0.25" right="0.25" top="0.75" bottom="0.75" header="0.3" footer="0.3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Татьяна</cp:lastModifiedBy>
  <cp:lastPrinted>2015-05-13T12:20:03Z</cp:lastPrinted>
  <dcterms:created xsi:type="dcterms:W3CDTF">2014-04-10T05:04:05Z</dcterms:created>
  <dcterms:modified xsi:type="dcterms:W3CDTF">2015-05-14T09:42:32Z</dcterms:modified>
  <cp:category/>
  <cp:version/>
  <cp:contentType/>
  <cp:contentStatus/>
</cp:coreProperties>
</file>